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7F720531-826A-41A9-B99F-34C7589F81C1}" xr6:coauthVersionLast="47" xr6:coauthVersionMax="47" xr10:uidLastSave="{00000000-0000-0000-0000-000000000000}"/>
  <bookViews>
    <workbookView xWindow="-108" yWindow="-108" windowWidth="23256" windowHeight="12576" xr2:uid="{7626BACE-223D-41AA-97E1-A3F24C9D4E79}"/>
  </bookViews>
  <sheets>
    <sheet name="ELENCO 26.05.2022" sheetId="1" r:id="rId1"/>
  </sheets>
  <definedNames>
    <definedName name="_xlnm._FilterDatabase" localSheetId="0" hidden="1">'ELENCO 26.05.2022'!$A$37:$C$44</definedName>
    <definedName name="_xlnm.Print_Area" localSheetId="0">'ELENCO 26.05.2022'!$A$1:$G$47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31" i="1"/>
  <c r="C18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C47" i="1"/>
</calcChain>
</file>

<file path=xl/sharedStrings.xml><?xml version="1.0" encoding="utf-8"?>
<sst xmlns="http://schemas.openxmlformats.org/spreadsheetml/2006/main" count="181" uniqueCount="110">
  <si>
    <t>ELENCO PROGETTI</t>
  </si>
  <si>
    <t>ID</t>
  </si>
  <si>
    <t>TITOLO</t>
  </si>
  <si>
    <t>IMPORTO</t>
  </si>
  <si>
    <t>STATO</t>
  </si>
  <si>
    <t>NOTE</t>
  </si>
  <si>
    <t>LOTTO 032 - PROGETTO PER L' AMPLIAMENTO DELLA SEDE DEL CONSORZIO 6 TOSCANA SUD ADIBITA AD USO UFFICI - COMUNE DI GROSSETO</t>
  </si>
  <si>
    <t>CB6</t>
  </si>
  <si>
    <t>FONDI PROPRI</t>
  </si>
  <si>
    <t>LOTTO 040 - INTERVENTI DI MIGLIORAMENTO DELL'IMPIANTO IRRIGUO CONSORTILE. INSTALLAZIONE SISTEMI DI MISURA, REGOLAZIONE ED AUTOMAZIONE CON TELECONTROLLO - COMPLETAMENTO DELLA SOSTITUZIONE DI CANALETTE IN CAV CON TUBAZIONE SOTTERRANEA ED OPERE COMPLEMENTARI NEI COMIZI N°9 - 13. COMUNE DI GROSSETO</t>
  </si>
  <si>
    <t>FINANZIATO</t>
  </si>
  <si>
    <t>FONDO FINALIZZATO AL RILANCIO DEGLI INVESTIMENTI DELLE AMMINISTRAZIONI CENTRALI DELLO STATO E ALLO SVILUPPO DEL PAESE AI SENSI DELL'ART.1, C. 14 E 24 DELLA LEGGE DI BILANCIO PER IL 2020. DPCM 188/2020</t>
  </si>
  <si>
    <t>Lotto 041 - LAVORI PER LA REALIZZAZIONE DI UN SISTEMA DI SBARRAMENTI MOBILI AD USO IRRIGUO IN GOMMA FLESSIBILE NEL CANALE ESSICCATORE PRINCIPALE DELL’ALBERESE ED OPERE ACCESSORIE PER DERIVAZIONE DAL F. OMBRONE - LOC. LA BARCA - COMUNE DI GROSSETO - (ex L308 cbg)</t>
  </si>
  <si>
    <t>MIT - Piano Straordinario di Interventi nel settore idrico</t>
  </si>
  <si>
    <t xml:space="preserve">Lotto 043 - PROGETTO PER LA REALIZZAZIONE DI UN INVASO AD USO IRRIGUO ALL'INTERNO DEL CANALE DIVERSIVO ABBANDONATO IN LOC. CERNAIA E OPERE ACCESSORIE (ex L 268 cbg) </t>
  </si>
  <si>
    <t xml:space="preserve">Lotto 047 - RECUPERO FUNZIONALE A SCOPI MULTIPLI DEL LAGO DI SAN FLORIANO AD USO PRIMARIO IRRIGUO IN COMUNE DI CAPALBIO - II LOTTO (ex 02496 BONIFICA - C.B. 41" BASSA MAREMMA") </t>
  </si>
  <si>
    <t>LOTTO 030 - RECUPERO FUNZIONALE A SCOPI MULTIPLI DEL LAGO DI SAN FLORIANO AD USO PRIMARIO IRRIGUO IN COMUNE DI CAPALBIO</t>
  </si>
  <si>
    <t>ACCORDO ATTUATIVO PER LA TUTELA DEL LAGO DI BURANO A PROTEZIONE DELL'ACQUIFERO DELLA PIANA DELL'ALBEGNA - DGRT 84/2017</t>
  </si>
  <si>
    <t xml:space="preserve">LOTTO 045 A- REALIZZAZIONE DI UN INVASO SUL TORRENTE GRETANO ALLA CONFLUENZA CON IL FOSSO SEGUENTINA IN LOCALITÀ POGGIO MARTINO </t>
  </si>
  <si>
    <t>INTERVENTI STRATEGICI SEGNALATI DA AIT PER PNRR - FONDI STRUTTURALI - PIANO INVASI E ACQUEDOTTI</t>
  </si>
  <si>
    <t>LOTTO 034 A REALIZZAZIONE DI UN INVASO MULTIFUNZIONALE SUL TORRENTE LANZO</t>
  </si>
  <si>
    <t>LOTTO N° 019 - REALIZZAZIONE DI UNA CASSA DI ESPANSIONE ALLA CONFLUENZA DEL FIUME BRUNA - TORRENTE FOSSA ED OPERE COMPLEMENTARI - già progetto Cod. 2012EGR0160 "Fiume Bruna. Cassa di espansione in loc. Castel di Pietra a seguito dell'evento alluvionale del 11-12 novembre 2012" (ex Lotto 284 cbg) - 09IR723/G1</t>
  </si>
  <si>
    <t>Convenzione Provincia di Grosseto 13.02.2007 - Rep. N.1919 
 RT 3124 del 19.06.2009 - Accordo di Programma RT/MATTM 03.11.2010
DPGR RT n.201_del_27-11-2012 - All.A e B
DPGR RT n.164 del 27.10.201</t>
  </si>
  <si>
    <t>PERIZIA 188 - D2019ENOV0010 - LAVORI PER LA RIDUZIONE DEL RISCHIO IDRAULICO DELL'ABITATO DI RAPOLANO TERME, CON REALIZZAZIONE DI DIFESE SPONDALI, RIPROFILATURE ED OPERE ACCESSORIE DEL BORRO DELLE RIPI E BORRO MADONNA A COLLE - COMUNE DI RAPOLANO TERME (SI)</t>
  </si>
  <si>
    <t>Ordinanza del Commissario delegato n. 79 del 11/05/2021 “O.C.D.P.C. n. 622 del 17/12/2019 – O.C.D.P.C. n. 674 del 15/05/2020 – Approvazione del II Stralcio del Piano degli interventi e delle relative disposizioni – Interventi lettera d) ex art. 25, c.2 d.lgs. 1/2018”</t>
  </si>
  <si>
    <t>PERIZIA 131 - INTERVENTI DI RIEQUILIBRIO SEDIMENTOLOGICO DEL TORRENTE TRASUBBIE E DEL FIUME OMBRONE CON RIMOZIONE DEI MACRORINTERRI IN ALVEO IN LOC. TRASUBBIE, COMUNI DI SCANSANO E CAMPAGNATICO</t>
  </si>
  <si>
    <t>DOCUMENTO OPERATIVO DEL SUOLO (DODS) 2022</t>
  </si>
  <si>
    <t>LOTTO 012  - INTERVENTO DI SISTEMAZIONE SPONDALE DEL FIUME FIORA IN LOC.SCARCETA  - COMUNE DI MANCIANO</t>
  </si>
  <si>
    <t>TOTALE PROGETTI FINANZIATI</t>
  </si>
  <si>
    <t>PERIZIA 167 - SCOLMATORE DEL BORRO DELLA RABATTA IN LOCALITA' PODERE BALLOCCIO - COMUNE DI ASCIANO (SI)</t>
  </si>
  <si>
    <t>DPCM 18 GIUGNO 2021 - APPROVATO DA REGIONE TOSCANA E TRASMESSO A CASA ITALIA</t>
  </si>
  <si>
    <t>PERIZIA 168 - SCOLMATORE DEL BORRO BESTININO A MONTE DEL CAPOLUOGO - COMUNE DI ASCIANO (SI)</t>
  </si>
  <si>
    <t>PERIZIA 169 - SCOLMATORE DEL BORRO LA  BESTINA A VALLE DELLA CONFLUENZA  CON IL BORRO DELLA RABATTA - COMUNE DI ASCIANO (SI)</t>
  </si>
  <si>
    <t>PERIZIA 147 - INTERVENTO DI SISTEMAZIONE IDRAULICA DEL TORRENTE TRISOLLA E SUOI AFFLUENTI IN PROSSIMITA' DELL'ATTRAVERSAMENTO STRADALE A SERVIZIO DELLA STRADA COMUNALE  TRISOLLA SANTA LUCIA E OPERE COMPLEMENTARI- LOC. PIANO TRISOLLA  - COMUNE DI CINIGIANO.</t>
  </si>
  <si>
    <t>PERIZIA 189 - REALIZZAZIONE DI SCOGLIERE A PROTEZIONE DELLE SPONDE EROSE SUL FIUME ARBIA E RIPROFILATURA DELLA SEZIONE D'ALVEO IN ADIACENZA DEGLI ABITATI DI PONTE A TRESSA E MONTERONI D'ARBIA</t>
  </si>
  <si>
    <t>PERIZIA 190 - REALIZZAZIONE DI SCOGLIERE A PROTEZIONE DI SPONDE EROSE E RIPROFILATURA SEZIONE D'ALVEO A SICUREZZA DELLE AREE ARTIGIANALI E RESIDENZIALI IN ADIACENZA AL TORRENTE TRESSA NEL TRATTO COMPRESO TRA IL FOSSO DEI TONGORI E LA LOC. CERCHIAIA</t>
  </si>
  <si>
    <t>PERIZIA 194 - LAVORI  PER LA RIDUZIONE DEL RISCHIO IDRAULICO DELL'ABITATO DI RAPOLANO TERME, CON REALIZZAZIONE DI RILEVATO ARGINALE ED OPERE ACCESSORIE DEL BORRO DELLE RIPI E BORRO MADONNA A COLLE  - COMUNE DI RAPOLANO TERME II STRALCIO</t>
  </si>
  <si>
    <t>IN ATTESA DI ADOZIONE DELLA REGIONE TOSCANA ( Interventi lettera d) ex art. 25, c.2 d.lgs. 1/2018)</t>
  </si>
  <si>
    <t>PERIZIA 195 - REALIZZAZIONE DI SCOGLIERA A PROTEZIONE DELLE SPONDE EROSE ALLA CONFLUENZA TRA IL TORRENTE RILUOGO E IL FOSSO DI RIBUCCIANO</t>
  </si>
  <si>
    <t>PERIZIA 196 - REALIZZAZIONE DI BATTERIA DI PENNELLI DEFLETTORI SUL FIUME OMBRONE CON EFFETTO RIDUTTORE DEL FENOMENO EROSIVO, REALIZZAZIONE DI SCOGLIERE IN MASSI CICLOPICI A PROTEZIONE DELLE SPONDE IN EROSIONE E PUNTUALI RIPROFILATURE DELL'ALVEO NELLE AREE IN DEPOSITO A MONTE ED A VALLE DEL PONTE A SERVIZIO DELLA VIABILITA' DELLA S.P. 18 DI CAMPAGNATICO</t>
  </si>
  <si>
    <t>PERIZIA 197 - PROLUNGAMENTO DELLA SCOGLIERA A DIFESA DEL CENTRO ABITATO DI ISTIA D'OMBRONE E RIPROFILATURA SPONDA SINISTRA FIUME OMBRONE</t>
  </si>
  <si>
    <t>PERIZIA 040 - LAVORI DI SISTEMAZIONE DEL FOSSO BARRUCOLA CON ADEGUAMENTO DELL'ATTRAVERSAMENTO SULLA STRADA COMUNALE DELLA SICILIA - COMUNE DI CAPALBIO</t>
  </si>
  <si>
    <t>PIANO NAZIONALE RIPRESA E RESILIENZA - (PNRR) – Missione 2 Componente 4 – Investimento 2.1b</t>
  </si>
  <si>
    <t>PERIZIA 193 - MANUTENZIONE STRAORDINARIA PER REALIZZAZIONE ACCESSO ALLE OPERE DI 2° E 3° CATEGORIA DEL FIUME ALBEGNA IN LOC. PONTE DELLA MARSILIANA S.P. N° 94 SANT'ANDREA - COMUNI DI MAGLIANO IN TOSCANA E MANCIANO</t>
  </si>
  <si>
    <t>TOTALE PROGETTI IN ATTESA DELL'ATTO DEFINITIVO DI FINANZIAMENTO</t>
  </si>
  <si>
    <t>PROPOSTO</t>
  </si>
  <si>
    <t>LOTTO 064 -  INTERVENTI DI ADEGUAMENTO ED EFFICIENTAMENTO RETE DI DISTRIBUZIONE DELL'IMPIANTO IRRIGUO CONSORTILE PER RIDUZIONE DELLE PERDITE</t>
  </si>
  <si>
    <t>PNRR - COMPONENTE M2C4 - INVESTIMENTO 4.3 -  L.178/2020</t>
  </si>
  <si>
    <t>LOTTO 042 - REALIZZAZIONE DEL NUOVO IMPIANTO DI IRRIGAZIONE DI CERNAIA ED OPERE COMPLEMENTARI - COMUNE DI GROSSETO - (ex L309 cbg)</t>
  </si>
  <si>
    <t>LOTTO 065 - INTERVENTI DI AMMODERNAMENTO DELLA RETE DI DISTRIBUZIONE DELL'IMPIANTO IRRIGUO CONSORTILE PER RIDUZIONE DELLE PERDITE COMIZI N° 7-16-17 - COMUNE DI GROSSETO</t>
  </si>
  <si>
    <t>PERIZIA 191 - IMPIANTO AUTOMATIZZATO DI RACCOLTA RIFIUTI FLOTTANTI - EMISSARIO SAN ROCCO</t>
  </si>
  <si>
    <t>PROGETTI GREEN - PROPOSTA ANBI ALL'AUTORITA' DISTRETTUALE</t>
  </si>
  <si>
    <t>LOTTO 062 - RECUPERO DEL LAGHETTO DEL BELAGAIO SUL FOSSO ALLE VENE PER LA TUTELA DELLA BIODIVERSITA' NELLA ZSC VAL DI FARMA - COMUNE DI ROCCASTRADA</t>
  </si>
  <si>
    <t>PERIZIA 096 - CREAZIONE DI ZONE UMIDE IN ALVEO E VERIFICA DEL FUNZIONAMENTO IDRAULICO DELLA GALLERIA DEL GRANDUCA E DEL RISCHIO RESIDUO NEI CANALI DEL PALUDE DI ROSIA - COMUNE DI SOVICILLE</t>
  </si>
  <si>
    <t>PERIZIA 177 - RECUPERO DI UNA BRIGLIA A CONCI DI PIETRA A SERVIZIO DI UN PERCORSO CICLOPEDONALE DELLA CITTA' DI SIENA - LOC. TANGENZIALE OVEST DI SIENA - COMUNE DI SIENA</t>
  </si>
  <si>
    <t>PERIZIA 178 - INTERVENTI DI INGEGNERIA NATURALISTICA PER LA MITIGAZIONE DEL RISCHIO DA DINAMICA D'ALVEO DEL TORRENTE ARBIA - COMUNI DI CASTELNUOVO BERARDENGA, SIENA, MONTERONI D'ARBIA</t>
  </si>
  <si>
    <t>PERIZIA 179 - INTERVENTI DI INGEGNERIA NATURALISTICA PER LA MITIGAZIONE DEL RISCHIO DA DINAMICA D'ALVEO DELL'EMISSARIO SAN ROCCO - COMUNE DI GROSSETO</t>
  </si>
  <si>
    <t>PERIZIA 176 - RIQUALIFICAZIONE DI CANALI IN AMBITO URBANO: RIPRISTINO DI EROSIONI SPONDALI CON PALIFICATE RINVERDITE - COMUNE DI SIENA</t>
  </si>
  <si>
    <t>PERIZIA 180 - PROGRAMMA DI PREVENZIONE DEI DANNI PROVOCATI DAI MAMMIFERI SEMI-FOSSORI NEGLI ARGINI DEL TORRENTE AMPIO - COMUNE DI CASTIGLIONE DELLA PESCAIA</t>
  </si>
  <si>
    <t>TOTALE PROGETTI PROPOSTI</t>
  </si>
  <si>
    <t>TOTALE GENERALE</t>
  </si>
  <si>
    <t>STATO ATTUAZIONE</t>
  </si>
  <si>
    <t>PERSONE</t>
  </si>
  <si>
    <t>Lombardi, Saladini</t>
  </si>
  <si>
    <t>Nicosia, Micci, Lombardi</t>
  </si>
  <si>
    <t>Chiarello, Padovani, Simi, Dottarelli</t>
  </si>
  <si>
    <t>Lombardi, Nicosia, Venturi</t>
  </si>
  <si>
    <t>Serrotti, Nicosia, Megale, Rizzari</t>
  </si>
  <si>
    <t>Lombardi, Micci</t>
  </si>
  <si>
    <t>Chiarello, Venturi</t>
  </si>
  <si>
    <t>Angelini</t>
  </si>
  <si>
    <t>inviato DDG 63 12.05.22 di approvazione schema di convenzione, inizio progettazione 01.08.2022</t>
  </si>
  <si>
    <t>Lombardi, Micci, Venturi</t>
  </si>
  <si>
    <t>contratto rep. 31.01.2022 RTI Geotecna, consegna del servizio 20.04.2022 (72gg per termine servizio)</t>
  </si>
  <si>
    <t>IN ATTESA ATTO DEFINITIVO</t>
  </si>
  <si>
    <t>Aminti, Chiarello</t>
  </si>
  <si>
    <t>Nicosia, Dottarelli, Chiarello</t>
  </si>
  <si>
    <t>Delibera n. 218 del 28.02.2022 approvazione schema di convenzione per l'attuazione del programma di interventi di manutenzione Autorità di bacino Distrettuale Appennino Centrale ADAC</t>
  </si>
  <si>
    <t>Aminti, Bencistà, Micci</t>
  </si>
  <si>
    <t>Aminti, Lombardi, Micci</t>
  </si>
  <si>
    <t>Dottarelli, Chiarello, Micci</t>
  </si>
  <si>
    <t>Bencista, Micci</t>
  </si>
  <si>
    <t>Dottarelli, Chiarello, Serrotti</t>
  </si>
  <si>
    <t>Dania 15.06 - finita CdS - in attesa finanziamento</t>
  </si>
  <si>
    <t>Nicosia, Micci</t>
  </si>
  <si>
    <t>Bencistà, Dottarelli, Micci</t>
  </si>
  <si>
    <t>Dania 15.06 - indizione CdS 26.05.2022 - in attesa finanziamento</t>
  </si>
  <si>
    <t>verifica in corso, nuovo contatto con Megale/Rizzari, ipotesi chiusura rapporto di verifica 01.07.22</t>
  </si>
  <si>
    <t>revisione progetto e prezzi, in corso accordi enel e rapporto Sgherri. Ipotesi chiusura rev 01.07.22</t>
  </si>
  <si>
    <t>PERIZIA 202 - PROGETTO PER SEDE OPERATIVA DEL CONSORZIO 6 TOSCANA SUD  - COMUNE DI MONTERONI D'ARBIA</t>
  </si>
  <si>
    <t>redazione prog def per presentazione scia lavori, problema deposito/collaudo</t>
  </si>
  <si>
    <t>Lombardi, Micci, Aminti</t>
  </si>
  <si>
    <t>affidamento incarichi progettazione (geologo), anticipo risorse. Rilievi</t>
  </si>
  <si>
    <t>contratto rep. 09.02.2022 RTI Hydroarch, consegna del servizio prevista per 06.06.22, possibile riserva per riconoscimento oneri per indagini geognostiche proposte in sede di offerta tecnica.</t>
  </si>
  <si>
    <t>revisione prog esec, in attesa di sapere da RT se è possibile affidare studi con 10% e approvano nostro cronoprogramma</t>
  </si>
  <si>
    <t>INSERITO NEL PIANO NAZIONALE DI MITIGAZIONE DEL DISSESTO IDROGEOLOGICO (PN2021) - ORDINANZA COMMISSARIALE N. 15 DEL 02.03.2022</t>
  </si>
  <si>
    <t>Interventi lettera d) novembre 2019 - RISORSE FONDI EX FSUE 2019 - PASSAGGIO ALLA GESTIONE ORDINARIA con DGRT 410 del 11.04.2022</t>
  </si>
  <si>
    <t>Interventi lettera d) novembre 2019 - RISORSE FONDI EX FSUE 2019 - PASSAGGIO ALLA GESTIONE ORDINARIA con DGRT 410 del 11.04.2023</t>
  </si>
  <si>
    <t>Interventi lettera d) ex art. 25, c.2 d.lgs. 1/2018, risorse OCDPC 839/2022 - PASSAGGIO ALLA GESTIONE ORDINARIA con DGRT 410 del 11.04.2022, in attesa di nuova delibera PROBABILMENTE 31.05.2022</t>
  </si>
  <si>
    <t>sia revisione prezzi progetto sia chiusura PAUR entro 15.09</t>
  </si>
  <si>
    <t>Risposta Verificatore dopo CdS 29.08.2022 - 30gg espropri fatti - indizione gara entro 15.09.22</t>
  </si>
  <si>
    <t>Verifica chiusa ma revisione prezzi - 30gg espropri fatti- indizione gara entro 01.10.22</t>
  </si>
  <si>
    <t>verifica in corso, problematiche discusse con Renzo, nuovo contatto con Moretti, ipotesi chiusura rapporto di verifica 01.09.22</t>
  </si>
  <si>
    <t>revisione prezzi progetto  entro 22.08, istruttoria PNRR per 2.4M€</t>
  </si>
  <si>
    <t>revisione prog def a partire dal 01.09.22</t>
  </si>
  <si>
    <t>redazione prog pre a partire dal 22.08.22</t>
  </si>
  <si>
    <t>redazione prog def entro 05.08, ritardi</t>
  </si>
  <si>
    <t>redazione prog esec a partire dal 01.10.22</t>
  </si>
  <si>
    <t>redazione progetto definitivo  entro 22.08, ritardi</t>
  </si>
  <si>
    <t>redazione progetto definitivo  entro 05.08, ritardi. Affidamento incarichi progettazione (archeologo/geologo)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</si>
</sst>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22" x14ac:knownFonts="1"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/>
  </cellStyleXfs>
  <cellXfs count="52">
    <xf numFmtId="0" fontId="0" fillId="0" borderId="0" xfId="0"/>
    <xf numFmtId="0" fontId="4" fillId="2" borderId="2" xfId="2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justify" vertical="center"/>
    </xf>
    <xf numFmtId="164" fontId="5" fillId="3" borderId="2" xfId="0" applyNumberFormat="1" applyFont="1" applyFill="1" applyBorder="1" applyAlignment="1">
      <alignment horizontal="center" vertical="center" wrapText="1" readingOrder="1"/>
    </xf>
    <xf numFmtId="0" fontId="7" fillId="5" borderId="2" xfId="3" applyFont="1" applyFill="1" applyBorder="1" applyAlignment="1">
      <alignment horizontal="justify" vertical="center"/>
    </xf>
    <xf numFmtId="164" fontId="5" fillId="5" borderId="2" xfId="0" applyNumberFormat="1" applyFont="1" applyFill="1" applyBorder="1" applyAlignment="1">
      <alignment horizontal="center" vertical="center" wrapText="1" readingOrder="1"/>
    </xf>
    <xf numFmtId="0" fontId="7" fillId="5" borderId="2" xfId="3" applyFont="1" applyFill="1" applyBorder="1" applyAlignment="1">
      <alignment horizontal="justify" vertical="center" wrapText="1"/>
    </xf>
    <xf numFmtId="0" fontId="7" fillId="5" borderId="3" xfId="3" applyFont="1" applyFill="1" applyBorder="1" applyAlignment="1">
      <alignment horizontal="justify" vertical="center"/>
    </xf>
    <xf numFmtId="0" fontId="8" fillId="6" borderId="4" xfId="0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 readingOrder="1"/>
    </xf>
    <xf numFmtId="164" fontId="8" fillId="6" borderId="5" xfId="0" applyNumberFormat="1" applyFont="1" applyFill="1" applyBorder="1" applyAlignment="1">
      <alignment horizontal="center" vertical="center" wrapText="1" readingOrder="1"/>
    </xf>
    <xf numFmtId="0" fontId="11" fillId="6" borderId="3" xfId="3" applyFont="1" applyFill="1" applyBorder="1" applyAlignment="1">
      <alignment horizontal="justify" vertical="center"/>
    </xf>
    <xf numFmtId="0" fontId="12" fillId="6" borderId="6" xfId="0" applyFont="1" applyFill="1" applyBorder="1" applyAlignment="1">
      <alignment horizontal="center" vertical="center"/>
    </xf>
    <xf numFmtId="0" fontId="13" fillId="6" borderId="1" xfId="3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 wrapText="1" readingOrder="1"/>
    </xf>
    <xf numFmtId="164" fontId="12" fillId="6" borderId="6" xfId="0" applyNumberFormat="1" applyFont="1" applyFill="1" applyBorder="1" applyAlignment="1">
      <alignment horizontal="center" vertical="center" wrapText="1" readingOrder="1"/>
    </xf>
    <xf numFmtId="0" fontId="15" fillId="6" borderId="6" xfId="3" applyFont="1" applyFill="1" applyBorder="1" applyAlignment="1">
      <alignment horizontal="justify" vertical="center"/>
    </xf>
    <xf numFmtId="0" fontId="5" fillId="7" borderId="2" xfId="0" applyFont="1" applyFill="1" applyBorder="1" applyAlignment="1">
      <alignment horizontal="center" vertical="center"/>
    </xf>
    <xf numFmtId="0" fontId="7" fillId="7" borderId="2" xfId="3" applyFont="1" applyFill="1" applyBorder="1" applyAlignment="1">
      <alignment horizontal="justify" vertical="center"/>
    </xf>
    <xf numFmtId="164" fontId="5" fillId="7" borderId="2" xfId="0" applyNumberFormat="1" applyFont="1" applyFill="1" applyBorder="1" applyAlignment="1">
      <alignment horizontal="center" vertical="center" wrapText="1" readingOrder="1"/>
    </xf>
    <xf numFmtId="164" fontId="16" fillId="7" borderId="2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17" fillId="0" borderId="0" xfId="0" applyFont="1" applyAlignment="1">
      <alignment vertical="center"/>
    </xf>
    <xf numFmtId="0" fontId="9" fillId="7" borderId="2" xfId="3" applyFont="1" applyFill="1" applyBorder="1" applyAlignment="1">
      <alignment horizontal="center" vertical="center"/>
    </xf>
    <xf numFmtId="164" fontId="10" fillId="7" borderId="2" xfId="0" applyNumberFormat="1" applyFont="1" applyFill="1" applyBorder="1" applyAlignment="1">
      <alignment horizontal="center" vertical="center" wrapText="1" readingOrder="1"/>
    </xf>
    <xf numFmtId="0" fontId="5" fillId="8" borderId="2" xfId="0" applyFont="1" applyFill="1" applyBorder="1" applyAlignment="1">
      <alignment horizontal="center" vertical="center"/>
    </xf>
    <xf numFmtId="0" fontId="7" fillId="8" borderId="2" xfId="3" applyFont="1" applyFill="1" applyBorder="1" applyAlignment="1">
      <alignment horizontal="justify" vertical="center"/>
    </xf>
    <xf numFmtId="164" fontId="5" fillId="8" borderId="2" xfId="0" applyNumberFormat="1" applyFont="1" applyFill="1" applyBorder="1" applyAlignment="1">
      <alignment horizontal="center" vertical="center" wrapText="1" readingOrder="1"/>
    </xf>
    <xf numFmtId="0" fontId="5" fillId="9" borderId="2" xfId="0" applyFont="1" applyFill="1" applyBorder="1" applyAlignment="1">
      <alignment horizontal="center" vertical="center"/>
    </xf>
    <xf numFmtId="0" fontId="5" fillId="9" borderId="2" xfId="2" applyFont="1" applyFill="1" applyBorder="1" applyAlignment="1" applyProtection="1">
      <alignment horizontal="left" vertical="center" wrapText="1"/>
    </xf>
    <xf numFmtId="164" fontId="5" fillId="9" borderId="2" xfId="2" applyNumberFormat="1" applyFont="1" applyFill="1" applyBorder="1" applyAlignment="1" applyProtection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164" fontId="10" fillId="8" borderId="2" xfId="0" applyNumberFormat="1" applyFont="1" applyFill="1" applyBorder="1" applyAlignment="1">
      <alignment horizontal="center" vertical="center" wrapText="1" readingOrder="1"/>
    </xf>
    <xf numFmtId="164" fontId="18" fillId="6" borderId="5" xfId="0" applyNumberFormat="1" applyFont="1" applyFill="1" applyBorder="1" applyAlignment="1">
      <alignment horizontal="center" vertical="center" wrapText="1" readingOrder="1"/>
    </xf>
    <xf numFmtId="164" fontId="18" fillId="6" borderId="3" xfId="1" applyNumberFormat="1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164" fontId="14" fillId="0" borderId="0" xfId="0" applyNumberFormat="1" applyFont="1" applyAlignment="1">
      <alignment horizontal="center" vertical="center" wrapText="1" readingOrder="1"/>
    </xf>
    <xf numFmtId="44" fontId="19" fillId="0" borderId="0" xfId="1" applyFont="1" applyBorder="1"/>
    <xf numFmtId="165" fontId="19" fillId="0" borderId="0" xfId="1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 vertical="center" wrapText="1" readingOrder="1"/>
    </xf>
    <xf numFmtId="44" fontId="0" fillId="0" borderId="0" xfId="1" applyFont="1" applyBorder="1"/>
    <xf numFmtId="0" fontId="7" fillId="0" borderId="2" xfId="3" applyFont="1" applyFill="1" applyBorder="1" applyAlignment="1">
      <alignment horizontal="justify" vertical="center"/>
    </xf>
    <xf numFmtId="164" fontId="16" fillId="0" borderId="2" xfId="0" applyNumberFormat="1" applyFont="1" applyFill="1" applyBorder="1" applyAlignment="1">
      <alignment horizontal="left" vertical="center" wrapText="1" readingOrder="1"/>
    </xf>
    <xf numFmtId="0" fontId="21" fillId="0" borderId="0" xfId="0" applyFont="1" applyAlignment="1">
      <alignment vertical="center" wrapText="1"/>
    </xf>
    <xf numFmtId="0" fontId="7" fillId="5" borderId="3" xfId="3" applyFont="1" applyFill="1" applyBorder="1" applyAlignment="1">
      <alignment horizontal="justify" vertical="center" wrapText="1"/>
    </xf>
    <xf numFmtId="0" fontId="7" fillId="5" borderId="2" xfId="3" applyFont="1" applyFill="1" applyBorder="1" applyAlignment="1">
      <alignment horizontal="center" vertical="center"/>
    </xf>
    <xf numFmtId="0" fontId="2" fillId="2" borderId="7" xfId="2" applyFont="1" applyFill="1" applyBorder="1" applyAlignment="1" applyProtection="1">
      <alignment horizontal="center" vertical="center" wrapText="1"/>
    </xf>
    <xf numFmtId="0" fontId="2" fillId="2" borderId="6" xfId="2" applyFont="1" applyFill="1" applyBorder="1" applyAlignment="1" applyProtection="1">
      <alignment horizontal="center" vertical="center" wrapText="1"/>
    </xf>
  </cellXfs>
  <cellStyles count="4">
    <cellStyle name="Normale" xfId="0" builtinId="0"/>
    <cellStyle name="Normale 9" xfId="3" xr:uid="{BACFEFCC-C7D7-45B2-BC98-7225746F80EC}"/>
    <cellStyle name="Testo descrittivo" xfId="2" builtinId="5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9139-E101-462A-AE63-9FFDD071DE49}">
  <sheetPr>
    <pageSetUpPr fitToPage="1"/>
  </sheetPr>
  <dimension ref="A1:M49"/>
  <sheetViews>
    <sheetView tabSelected="1" view="pageBreakPreview" zoomScale="60" zoomScaleNormal="60" workbookViewId="0">
      <selection activeCell="C5" sqref="C5"/>
    </sheetView>
  </sheetViews>
  <sheetFormatPr defaultColWidth="8.8984375" defaultRowHeight="15.6" x14ac:dyDescent="0.3"/>
  <cols>
    <col min="1" max="1" width="7.3984375" style="38" customWidth="1"/>
    <col min="2" max="2" width="153.3984375" style="39" customWidth="1"/>
    <col min="3" max="3" width="23.8984375" style="43" customWidth="1"/>
    <col min="4" max="4" width="22.09765625" style="43" customWidth="1"/>
    <col min="5" max="5" width="56.59765625" style="44" customWidth="1"/>
    <col min="6" max="6" width="42.5" customWidth="1"/>
    <col min="7" max="7" width="31.59765625" customWidth="1"/>
    <col min="9" max="9" width="61.59765625" customWidth="1"/>
  </cols>
  <sheetData>
    <row r="1" spans="1:9" ht="28.8" x14ac:dyDescent="0.3">
      <c r="A1" s="50" t="s">
        <v>0</v>
      </c>
      <c r="B1" s="51"/>
      <c r="C1" s="51"/>
      <c r="D1" s="51"/>
      <c r="E1" s="51"/>
      <c r="F1" s="51"/>
      <c r="G1" s="51"/>
    </row>
    <row r="2" spans="1:9" ht="23.4" x14ac:dyDescent="0.3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61</v>
      </c>
      <c r="G2" s="2" t="s">
        <v>62</v>
      </c>
    </row>
    <row r="3" spans="1:9" ht="63" x14ac:dyDescent="0.3">
      <c r="A3" s="3">
        <v>1</v>
      </c>
      <c r="B3" s="4" t="s">
        <v>6</v>
      </c>
      <c r="C3" s="5">
        <v>1780000</v>
      </c>
      <c r="D3" s="5" t="s">
        <v>7</v>
      </c>
      <c r="E3" s="4" t="s">
        <v>8</v>
      </c>
      <c r="F3" s="45" t="s">
        <v>88</v>
      </c>
      <c r="G3" s="45" t="s">
        <v>63</v>
      </c>
    </row>
    <row r="4" spans="1:9" ht="63" x14ac:dyDescent="0.3">
      <c r="A4" s="3">
        <v>2</v>
      </c>
      <c r="B4" s="4" t="s">
        <v>89</v>
      </c>
      <c r="C4" s="5">
        <v>250000</v>
      </c>
      <c r="D4" s="5" t="s">
        <v>7</v>
      </c>
      <c r="E4" s="4" t="s">
        <v>8</v>
      </c>
      <c r="F4" s="45" t="s">
        <v>90</v>
      </c>
      <c r="G4" s="45" t="s">
        <v>63</v>
      </c>
    </row>
    <row r="5" spans="1:9" ht="126" x14ac:dyDescent="0.3">
      <c r="A5" s="49">
        <v>3</v>
      </c>
      <c r="B5" s="6" t="s">
        <v>9</v>
      </c>
      <c r="C5" s="7">
        <v>3155000</v>
      </c>
      <c r="D5" s="7" t="s">
        <v>10</v>
      </c>
      <c r="E5" s="6" t="s">
        <v>11</v>
      </c>
      <c r="F5" s="45" t="s">
        <v>100</v>
      </c>
      <c r="G5" s="45" t="s">
        <v>64</v>
      </c>
    </row>
    <row r="6" spans="1:9" ht="63" x14ac:dyDescent="0.3">
      <c r="A6" s="49">
        <v>4</v>
      </c>
      <c r="B6" s="6" t="s">
        <v>12</v>
      </c>
      <c r="C6" s="7">
        <v>1435000</v>
      </c>
      <c r="D6" s="7" t="s">
        <v>10</v>
      </c>
      <c r="E6" s="6" t="s">
        <v>13</v>
      </c>
      <c r="F6" s="45" t="s">
        <v>99</v>
      </c>
      <c r="G6" s="45" t="s">
        <v>65</v>
      </c>
    </row>
    <row r="7" spans="1:9" ht="63" x14ac:dyDescent="0.3">
      <c r="A7" s="49">
        <v>5</v>
      </c>
      <c r="B7" s="6" t="s">
        <v>14</v>
      </c>
      <c r="C7" s="7">
        <v>7700000</v>
      </c>
      <c r="D7" s="7" t="s">
        <v>10</v>
      </c>
      <c r="E7" s="6" t="s">
        <v>13</v>
      </c>
      <c r="F7" s="45" t="s">
        <v>101</v>
      </c>
      <c r="G7" s="45" t="s">
        <v>66</v>
      </c>
    </row>
    <row r="8" spans="1:9" ht="63" x14ac:dyDescent="0.3">
      <c r="A8" s="49">
        <v>6</v>
      </c>
      <c r="B8" s="6" t="s">
        <v>15</v>
      </c>
      <c r="C8" s="7">
        <v>2200000</v>
      </c>
      <c r="D8" s="7" t="s">
        <v>10</v>
      </c>
      <c r="E8" s="6" t="s">
        <v>13</v>
      </c>
      <c r="F8" s="45" t="s">
        <v>87</v>
      </c>
      <c r="G8" s="45" t="s">
        <v>67</v>
      </c>
    </row>
    <row r="9" spans="1:9" ht="84" x14ac:dyDescent="0.3">
      <c r="A9" s="49">
        <v>7</v>
      </c>
      <c r="B9" s="6" t="s">
        <v>16</v>
      </c>
      <c r="C9" s="7">
        <v>5879660.1900000004</v>
      </c>
      <c r="D9" s="7" t="s">
        <v>10</v>
      </c>
      <c r="E9" s="6" t="s">
        <v>17</v>
      </c>
      <c r="F9" s="45" t="s">
        <v>102</v>
      </c>
      <c r="G9" s="45" t="s">
        <v>68</v>
      </c>
    </row>
    <row r="10" spans="1:9" ht="84" x14ac:dyDescent="0.3">
      <c r="A10" s="49">
        <v>8</v>
      </c>
      <c r="B10" s="6" t="s">
        <v>18</v>
      </c>
      <c r="C10" s="7">
        <v>300000</v>
      </c>
      <c r="D10" s="7" t="s">
        <v>10</v>
      </c>
      <c r="E10" s="6" t="s">
        <v>19</v>
      </c>
      <c r="F10" s="45" t="s">
        <v>73</v>
      </c>
      <c r="G10" s="45" t="s">
        <v>68</v>
      </c>
      <c r="I10" s="47"/>
    </row>
    <row r="11" spans="1:9" ht="126" x14ac:dyDescent="0.3">
      <c r="A11" s="49">
        <v>9</v>
      </c>
      <c r="B11" s="6" t="s">
        <v>20</v>
      </c>
      <c r="C11" s="7">
        <v>300000</v>
      </c>
      <c r="D11" s="7" t="s">
        <v>10</v>
      </c>
      <c r="E11" s="6" t="s">
        <v>19</v>
      </c>
      <c r="F11" s="45" t="s">
        <v>93</v>
      </c>
      <c r="G11" s="45" t="s">
        <v>68</v>
      </c>
      <c r="I11" s="47"/>
    </row>
    <row r="12" spans="1:9" ht="126" x14ac:dyDescent="0.3">
      <c r="A12" s="49">
        <v>10</v>
      </c>
      <c r="B12" s="6" t="s">
        <v>21</v>
      </c>
      <c r="C12" s="7">
        <v>2600000</v>
      </c>
      <c r="D12" s="7" t="s">
        <v>10</v>
      </c>
      <c r="E12" s="8" t="s">
        <v>22</v>
      </c>
      <c r="F12" s="45" t="s">
        <v>103</v>
      </c>
      <c r="G12" s="45" t="s">
        <v>65</v>
      </c>
      <c r="I12" s="47"/>
    </row>
    <row r="13" spans="1:9" ht="126" x14ac:dyDescent="0.3">
      <c r="A13" s="49">
        <v>11</v>
      </c>
      <c r="B13" s="6" t="s">
        <v>23</v>
      </c>
      <c r="C13" s="7">
        <v>300000</v>
      </c>
      <c r="D13" s="7" t="s">
        <v>10</v>
      </c>
      <c r="E13" s="8" t="s">
        <v>24</v>
      </c>
      <c r="F13" s="45" t="s">
        <v>109</v>
      </c>
      <c r="G13" s="45" t="s">
        <v>78</v>
      </c>
      <c r="I13" s="47"/>
    </row>
    <row r="14" spans="1:9" ht="84" x14ac:dyDescent="0.3">
      <c r="A14" s="49">
        <v>12</v>
      </c>
      <c r="B14" s="6" t="s">
        <v>25</v>
      </c>
      <c r="C14" s="7">
        <v>510000</v>
      </c>
      <c r="D14" s="7" t="s">
        <v>10</v>
      </c>
      <c r="E14" s="6" t="s">
        <v>26</v>
      </c>
      <c r="F14" s="45" t="s">
        <v>94</v>
      </c>
      <c r="G14" s="45" t="s">
        <v>69</v>
      </c>
      <c r="I14" s="47"/>
    </row>
    <row r="15" spans="1:9" ht="105" x14ac:dyDescent="0.3">
      <c r="A15" s="49">
        <v>13</v>
      </c>
      <c r="B15" s="6" t="s">
        <v>27</v>
      </c>
      <c r="C15" s="7">
        <v>60000</v>
      </c>
      <c r="D15" s="7" t="s">
        <v>10</v>
      </c>
      <c r="E15" s="9" t="s">
        <v>77</v>
      </c>
      <c r="F15" s="45" t="s">
        <v>71</v>
      </c>
      <c r="G15" s="45" t="s">
        <v>70</v>
      </c>
      <c r="I15" s="47"/>
    </row>
    <row r="16" spans="1:9" ht="84" x14ac:dyDescent="0.3">
      <c r="A16" s="49">
        <v>14</v>
      </c>
      <c r="B16" s="6" t="s">
        <v>34</v>
      </c>
      <c r="C16" s="7">
        <v>500000</v>
      </c>
      <c r="D16" s="7" t="s">
        <v>10</v>
      </c>
      <c r="E16" s="48" t="s">
        <v>96</v>
      </c>
      <c r="F16" s="45" t="s">
        <v>108</v>
      </c>
      <c r="G16" s="45" t="s">
        <v>75</v>
      </c>
      <c r="I16" s="47"/>
    </row>
    <row r="17" spans="1:13" ht="84" x14ac:dyDescent="0.3">
      <c r="A17" s="49">
        <v>15</v>
      </c>
      <c r="B17" s="6" t="s">
        <v>35</v>
      </c>
      <c r="C17" s="7">
        <v>400000</v>
      </c>
      <c r="D17" s="7" t="s">
        <v>10</v>
      </c>
      <c r="E17" s="48" t="s">
        <v>97</v>
      </c>
      <c r="F17" s="45" t="s">
        <v>108</v>
      </c>
      <c r="G17" s="45" t="s">
        <v>76</v>
      </c>
      <c r="I17" s="47"/>
    </row>
    <row r="18" spans="1:13" ht="21" x14ac:dyDescent="0.3">
      <c r="A18" s="10"/>
      <c r="B18" s="11" t="s">
        <v>28</v>
      </c>
      <c r="C18" s="12">
        <f>SUM(C3:C17)</f>
        <v>27369660.190000001</v>
      </c>
      <c r="D18" s="13"/>
      <c r="E18" s="14"/>
    </row>
    <row r="19" spans="1:13" x14ac:dyDescent="0.3">
      <c r="A19" s="15"/>
      <c r="B19" s="16"/>
      <c r="C19" s="17"/>
      <c r="D19" s="18"/>
      <c r="E19" s="19"/>
    </row>
    <row r="20" spans="1:13" ht="42" x14ac:dyDescent="0.3">
      <c r="A20" s="20">
        <v>1</v>
      </c>
      <c r="B20" s="21" t="s">
        <v>29</v>
      </c>
      <c r="C20" s="22">
        <v>300000</v>
      </c>
      <c r="D20" s="22" t="s">
        <v>74</v>
      </c>
      <c r="E20" s="23" t="s">
        <v>30</v>
      </c>
      <c r="F20" s="46" t="s">
        <v>92</v>
      </c>
      <c r="G20" s="46" t="s">
        <v>91</v>
      </c>
    </row>
    <row r="21" spans="1:13" ht="42" x14ac:dyDescent="0.3">
      <c r="A21" s="20">
        <f t="shared" ref="A21:A30" si="0">A20+1</f>
        <v>2</v>
      </c>
      <c r="B21" s="21" t="s">
        <v>31</v>
      </c>
      <c r="C21" s="22">
        <v>650000</v>
      </c>
      <c r="D21" s="22" t="s">
        <v>74</v>
      </c>
      <c r="E21" s="23" t="s">
        <v>30</v>
      </c>
      <c r="F21" s="46" t="s">
        <v>92</v>
      </c>
      <c r="G21" s="46" t="s">
        <v>91</v>
      </c>
      <c r="I21" s="24"/>
    </row>
    <row r="22" spans="1:13" ht="42" x14ac:dyDescent="0.3">
      <c r="A22" s="20">
        <f t="shared" si="0"/>
        <v>3</v>
      </c>
      <c r="B22" s="21" t="s">
        <v>32</v>
      </c>
      <c r="C22" s="22">
        <v>600000</v>
      </c>
      <c r="D22" s="22" t="s">
        <v>74</v>
      </c>
      <c r="E22" s="23" t="s">
        <v>30</v>
      </c>
      <c r="F22" s="46" t="s">
        <v>92</v>
      </c>
      <c r="G22" s="46" t="s">
        <v>91</v>
      </c>
    </row>
    <row r="23" spans="1:13" ht="63" x14ac:dyDescent="0.3">
      <c r="A23" s="20">
        <f t="shared" si="0"/>
        <v>4</v>
      </c>
      <c r="B23" s="21" t="s">
        <v>33</v>
      </c>
      <c r="C23" s="22">
        <v>350000</v>
      </c>
      <c r="D23" s="22" t="s">
        <v>74</v>
      </c>
      <c r="E23" s="23" t="s">
        <v>30</v>
      </c>
      <c r="F23" s="46" t="s">
        <v>107</v>
      </c>
      <c r="G23" s="46" t="s">
        <v>72</v>
      </c>
    </row>
    <row r="24" spans="1:13" ht="105" x14ac:dyDescent="0.3">
      <c r="A24" s="20">
        <f t="shared" si="0"/>
        <v>5</v>
      </c>
      <c r="B24" s="21" t="s">
        <v>36</v>
      </c>
      <c r="C24" s="22">
        <v>900000</v>
      </c>
      <c r="D24" s="22" t="s">
        <v>74</v>
      </c>
      <c r="E24" s="23" t="s">
        <v>98</v>
      </c>
      <c r="F24" s="45" t="s">
        <v>106</v>
      </c>
      <c r="G24" s="45" t="s">
        <v>78</v>
      </c>
      <c r="H24" s="25"/>
      <c r="I24" s="25"/>
      <c r="J24" s="25"/>
      <c r="K24" s="25"/>
      <c r="L24" s="25"/>
      <c r="M24" s="25"/>
    </row>
    <row r="25" spans="1:13" ht="105" x14ac:dyDescent="0.3">
      <c r="A25" s="20">
        <f t="shared" si="0"/>
        <v>6</v>
      </c>
      <c r="B25" s="21" t="s">
        <v>38</v>
      </c>
      <c r="C25" s="22">
        <v>150000</v>
      </c>
      <c r="D25" s="22" t="s">
        <v>74</v>
      </c>
      <c r="E25" s="23" t="s">
        <v>98</v>
      </c>
      <c r="F25" s="46" t="s">
        <v>105</v>
      </c>
      <c r="G25" s="46" t="s">
        <v>79</v>
      </c>
      <c r="H25" s="25"/>
      <c r="I25" s="25"/>
      <c r="J25" s="25"/>
      <c r="K25" s="25"/>
      <c r="L25" s="25"/>
      <c r="M25" s="25"/>
    </row>
    <row r="26" spans="1:13" ht="105" x14ac:dyDescent="0.3">
      <c r="A26" s="20">
        <f t="shared" si="0"/>
        <v>7</v>
      </c>
      <c r="B26" s="21" t="s">
        <v>39</v>
      </c>
      <c r="C26" s="22">
        <v>900000</v>
      </c>
      <c r="D26" s="22" t="s">
        <v>74</v>
      </c>
      <c r="E26" s="23" t="s">
        <v>98</v>
      </c>
      <c r="F26" s="46" t="s">
        <v>105</v>
      </c>
      <c r="G26" s="46" t="s">
        <v>80</v>
      </c>
      <c r="H26" s="25"/>
      <c r="I26" s="25"/>
      <c r="J26" s="25"/>
      <c r="K26" s="25"/>
      <c r="L26" s="25"/>
      <c r="M26" s="25"/>
    </row>
    <row r="27" spans="1:13" ht="63" x14ac:dyDescent="0.3">
      <c r="A27" s="20">
        <f t="shared" si="0"/>
        <v>8</v>
      </c>
      <c r="B27" s="21" t="s">
        <v>40</v>
      </c>
      <c r="C27" s="22">
        <v>200000</v>
      </c>
      <c r="D27" s="22" t="s">
        <v>74</v>
      </c>
      <c r="E27" s="23" t="s">
        <v>37</v>
      </c>
      <c r="F27" s="46" t="s">
        <v>105</v>
      </c>
      <c r="G27" s="46" t="s">
        <v>80</v>
      </c>
      <c r="H27" s="25"/>
      <c r="I27" s="25"/>
      <c r="J27" s="25"/>
      <c r="K27" s="25"/>
      <c r="L27" s="25"/>
      <c r="M27" s="25"/>
    </row>
    <row r="28" spans="1:13" ht="63" x14ac:dyDescent="0.3">
      <c r="A28" s="20">
        <f t="shared" si="0"/>
        <v>9</v>
      </c>
      <c r="B28" s="21" t="s">
        <v>41</v>
      </c>
      <c r="C28" s="22">
        <v>280000</v>
      </c>
      <c r="D28" s="22" t="s">
        <v>74</v>
      </c>
      <c r="E28" s="23" t="s">
        <v>42</v>
      </c>
      <c r="F28" s="46" t="s">
        <v>104</v>
      </c>
      <c r="G28" s="46" t="s">
        <v>81</v>
      </c>
      <c r="H28" s="25"/>
      <c r="I28" s="25"/>
      <c r="J28" s="25"/>
      <c r="K28" s="25"/>
      <c r="L28" s="25"/>
      <c r="M28" s="25"/>
    </row>
    <row r="29" spans="1:13" ht="57" customHeight="1" x14ac:dyDescent="0.3">
      <c r="A29" s="20">
        <f t="shared" si="0"/>
        <v>10</v>
      </c>
      <c r="B29" s="21" t="s">
        <v>43</v>
      </c>
      <c r="C29" s="22">
        <v>250000</v>
      </c>
      <c r="D29" s="22" t="s">
        <v>74</v>
      </c>
      <c r="E29" s="23" t="s">
        <v>42</v>
      </c>
      <c r="F29" s="46" t="s">
        <v>104</v>
      </c>
      <c r="G29" s="46" t="s">
        <v>82</v>
      </c>
      <c r="H29" s="25"/>
      <c r="I29" s="25"/>
      <c r="J29" s="25"/>
      <c r="K29" s="25"/>
      <c r="L29" s="25"/>
      <c r="M29" s="25"/>
    </row>
    <row r="30" spans="1:13" ht="84" x14ac:dyDescent="0.3">
      <c r="A30" s="20">
        <f t="shared" si="0"/>
        <v>11</v>
      </c>
      <c r="B30" s="21" t="s">
        <v>21</v>
      </c>
      <c r="C30" s="22">
        <v>2400000</v>
      </c>
      <c r="D30" s="22" t="s">
        <v>74</v>
      </c>
      <c r="E30" s="23" t="s">
        <v>95</v>
      </c>
      <c r="F30" s="45" t="s">
        <v>103</v>
      </c>
      <c r="G30" s="45" t="s">
        <v>65</v>
      </c>
    </row>
    <row r="31" spans="1:13" ht="21" x14ac:dyDescent="0.3">
      <c r="A31" s="10"/>
      <c r="B31" s="26" t="s">
        <v>44</v>
      </c>
      <c r="C31" s="27">
        <f>SUM(C20:C30)</f>
        <v>6980000</v>
      </c>
      <c r="D31" s="13"/>
      <c r="E31" s="14"/>
    </row>
    <row r="32" spans="1:13" x14ac:dyDescent="0.3">
      <c r="A32" s="15"/>
      <c r="B32" s="16"/>
      <c r="C32" s="17"/>
      <c r="D32" s="18"/>
      <c r="E32" s="19"/>
    </row>
    <row r="34" spans="1:7" ht="42" x14ac:dyDescent="0.3">
      <c r="A34" s="28">
        <f>A30+1</f>
        <v>12</v>
      </c>
      <c r="B34" s="29" t="s">
        <v>46</v>
      </c>
      <c r="C34" s="30">
        <v>2700000</v>
      </c>
      <c r="D34" s="30" t="s">
        <v>45</v>
      </c>
      <c r="E34" s="29" t="s">
        <v>47</v>
      </c>
      <c r="F34" s="45" t="s">
        <v>83</v>
      </c>
      <c r="G34" s="45" t="s">
        <v>84</v>
      </c>
    </row>
    <row r="35" spans="1:7" ht="42" x14ac:dyDescent="0.3">
      <c r="A35" s="28">
        <f>A34+1</f>
        <v>13</v>
      </c>
      <c r="B35" s="29" t="s">
        <v>48</v>
      </c>
      <c r="C35" s="30">
        <v>2500000</v>
      </c>
      <c r="D35" s="30" t="s">
        <v>45</v>
      </c>
      <c r="E35" s="29" t="s">
        <v>47</v>
      </c>
      <c r="F35" s="45" t="s">
        <v>83</v>
      </c>
      <c r="G35" s="45" t="s">
        <v>85</v>
      </c>
    </row>
    <row r="36" spans="1:7" ht="59.25" customHeight="1" x14ac:dyDescent="0.3">
      <c r="A36" s="28">
        <f>A35+1</f>
        <v>14</v>
      </c>
      <c r="B36" s="29" t="s">
        <v>49</v>
      </c>
      <c r="C36" s="30">
        <v>2600000</v>
      </c>
      <c r="D36" s="30" t="s">
        <v>45</v>
      </c>
      <c r="E36" s="29" t="s">
        <v>47</v>
      </c>
      <c r="F36" s="45" t="s">
        <v>86</v>
      </c>
      <c r="G36" s="45" t="s">
        <v>84</v>
      </c>
    </row>
    <row r="37" spans="1:7" ht="42" hidden="1" x14ac:dyDescent="0.3">
      <c r="A37" s="31">
        <f>A29+1</f>
        <v>11</v>
      </c>
      <c r="B37" s="32" t="s">
        <v>50</v>
      </c>
      <c r="C37" s="33">
        <v>155000</v>
      </c>
      <c r="D37" s="33" t="s">
        <v>45</v>
      </c>
      <c r="E37" s="32" t="s">
        <v>51</v>
      </c>
    </row>
    <row r="38" spans="1:7" ht="42" hidden="1" x14ac:dyDescent="0.3">
      <c r="A38" s="31">
        <f t="shared" ref="A38:A44" si="1">A37+1</f>
        <v>12</v>
      </c>
      <c r="B38" s="32" t="s">
        <v>52</v>
      </c>
      <c r="C38" s="33">
        <v>250000</v>
      </c>
      <c r="D38" s="33" t="s">
        <v>45</v>
      </c>
      <c r="E38" s="32" t="s">
        <v>51</v>
      </c>
    </row>
    <row r="39" spans="1:7" ht="42" hidden="1" x14ac:dyDescent="0.3">
      <c r="A39" s="31">
        <f t="shared" si="1"/>
        <v>13</v>
      </c>
      <c r="B39" s="32" t="s">
        <v>53</v>
      </c>
      <c r="C39" s="33">
        <v>500000</v>
      </c>
      <c r="D39" s="33" t="s">
        <v>45</v>
      </c>
      <c r="E39" s="32" t="s">
        <v>51</v>
      </c>
    </row>
    <row r="40" spans="1:7" ht="42" hidden="1" x14ac:dyDescent="0.3">
      <c r="A40" s="31">
        <f t="shared" si="1"/>
        <v>14</v>
      </c>
      <c r="B40" s="32" t="s">
        <v>54</v>
      </c>
      <c r="C40" s="33">
        <v>200000</v>
      </c>
      <c r="D40" s="33" t="s">
        <v>45</v>
      </c>
      <c r="E40" s="32" t="s">
        <v>51</v>
      </c>
    </row>
    <row r="41" spans="1:7" ht="42" hidden="1" x14ac:dyDescent="0.3">
      <c r="A41" s="31">
        <f t="shared" si="1"/>
        <v>15</v>
      </c>
      <c r="B41" s="32" t="s">
        <v>55</v>
      </c>
      <c r="C41" s="33">
        <v>300000</v>
      </c>
      <c r="D41" s="33" t="s">
        <v>45</v>
      </c>
      <c r="E41" s="32" t="s">
        <v>51</v>
      </c>
    </row>
    <row r="42" spans="1:7" ht="42" hidden="1" x14ac:dyDescent="0.3">
      <c r="A42" s="31">
        <f t="shared" si="1"/>
        <v>16</v>
      </c>
      <c r="B42" s="32" t="s">
        <v>56</v>
      </c>
      <c r="C42" s="33">
        <v>100000</v>
      </c>
      <c r="D42" s="33" t="s">
        <v>45</v>
      </c>
      <c r="E42" s="32" t="s">
        <v>51</v>
      </c>
    </row>
    <row r="43" spans="1:7" ht="42" hidden="1" x14ac:dyDescent="0.3">
      <c r="A43" s="31">
        <f t="shared" si="1"/>
        <v>17</v>
      </c>
      <c r="B43" s="32" t="s">
        <v>57</v>
      </c>
      <c r="C43" s="33">
        <v>200000</v>
      </c>
      <c r="D43" s="33" t="s">
        <v>45</v>
      </c>
      <c r="E43" s="32" t="s">
        <v>51</v>
      </c>
    </row>
    <row r="44" spans="1:7" ht="42" hidden="1" x14ac:dyDescent="0.3">
      <c r="A44" s="31">
        <f t="shared" si="1"/>
        <v>18</v>
      </c>
      <c r="B44" s="32" t="s">
        <v>58</v>
      </c>
      <c r="C44" s="33">
        <v>150000</v>
      </c>
      <c r="D44" s="33" t="s">
        <v>45</v>
      </c>
      <c r="E44" s="32" t="s">
        <v>51</v>
      </c>
    </row>
    <row r="45" spans="1:7" ht="21" x14ac:dyDescent="0.35">
      <c r="A45" s="34"/>
      <c r="B45" s="35" t="s">
        <v>59</v>
      </c>
      <c r="C45" s="35">
        <f>SUM(C34:C44)</f>
        <v>9655000</v>
      </c>
      <c r="D45" s="36"/>
      <c r="E45" s="37"/>
    </row>
    <row r="46" spans="1:7" x14ac:dyDescent="0.3">
      <c r="C46" s="40"/>
      <c r="D46" s="40"/>
      <c r="E46" s="41"/>
    </row>
    <row r="47" spans="1:7" ht="23.4" x14ac:dyDescent="0.3">
      <c r="A47" s="1">
        <v>35</v>
      </c>
      <c r="B47" s="1" t="s">
        <v>60</v>
      </c>
      <c r="C47" s="2">
        <f>C18+C31+C45</f>
        <v>44004660.189999998</v>
      </c>
      <c r="D47" s="40"/>
      <c r="E47" s="41"/>
    </row>
    <row r="48" spans="1:7" ht="24.9" customHeight="1" x14ac:dyDescent="0.3">
      <c r="C48" s="40"/>
      <c r="D48" s="40"/>
      <c r="E48" s="42"/>
    </row>
    <row r="49" ht="47.1" customHeight="1" x14ac:dyDescent="0.3"/>
  </sheetData>
  <mergeCells count="1">
    <mergeCell ref="A1:G1"/>
  </mergeCells>
  <phoneticPr fontId="20" type="noConversion"/>
  <pageMargins left="0.7" right="0.7" top="0.75" bottom="0.75" header="0.3" footer="0.3"/>
  <pageSetup paperSize="8" scale="52" fitToHeight="0" orientation="landscape" r:id="rId1"/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26.05.2022</vt:lpstr>
      <vt:lpstr>'ELENCO 26.05.2022'!Area_stampa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Chiarello</dc:creator>
  <cp:lastModifiedBy>Simona Larini</cp:lastModifiedBy>
  <cp:lastPrinted>2022-08-03T08:11:43Z</cp:lastPrinted>
  <dcterms:created xsi:type="dcterms:W3CDTF">2022-05-26T08:34:59Z</dcterms:created>
  <dcterms:modified xsi:type="dcterms:W3CDTF">2022-08-22T10:06:15Z</dcterms:modified>
</cp:coreProperties>
</file>